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20" windowHeight="11220" activeTab="0"/>
  </bookViews>
  <sheets>
    <sheet name="Sheet1" sheetId="1" r:id="rId1"/>
  </sheets>
  <definedNames>
    <definedName name="_xlnm.Print_Area" localSheetId="0">'Sheet1'!$A$1:$E$66</definedName>
  </definedNames>
  <calcPr fullCalcOnLoad="1"/>
</workbook>
</file>

<file path=xl/sharedStrings.xml><?xml version="1.0" encoding="utf-8"?>
<sst xmlns="http://schemas.openxmlformats.org/spreadsheetml/2006/main" count="145" uniqueCount="121">
  <si>
    <t>Policy term factor</t>
  </si>
  <si>
    <t>Household structure factor</t>
  </si>
  <si>
    <t>Expense fee (additive)</t>
  </si>
  <si>
    <t>Base rate</t>
  </si>
  <si>
    <t>HO-3</t>
  </si>
  <si>
    <t>Deductible factor</t>
  </si>
  <si>
    <t>Premium payment/paid-in-full factor</t>
  </si>
  <si>
    <t>Other (additive)</t>
  </si>
  <si>
    <t>Other1 factor</t>
  </si>
  <si>
    <t>Other2 factor</t>
  </si>
  <si>
    <t>Other3 factor</t>
  </si>
  <si>
    <t>Company/program/tiering factor</t>
  </si>
  <si>
    <t>Amount-of-insurance factor</t>
  </si>
  <si>
    <t>Construction class factor</t>
  </si>
  <si>
    <t>Age of home factor</t>
  </si>
  <si>
    <t>Credit scoring factor</t>
  </si>
  <si>
    <t>Claims history factor</t>
  </si>
  <si>
    <t>Smoker/Non-smoker factor</t>
  </si>
  <si>
    <t>P&amp;C multi-policy factor</t>
  </si>
  <si>
    <t>Non-smoker</t>
  </si>
  <si>
    <t>40-year-old</t>
  </si>
  <si>
    <t>Insured age factor</t>
  </si>
  <si>
    <t>2% hurricane/ $500 all other</t>
  </si>
  <si>
    <t>No other policy in-force</t>
  </si>
  <si>
    <t>Smoke detectors, deadbolts on all doors, nothing else</t>
  </si>
  <si>
    <t>Protective device factor</t>
  </si>
  <si>
    <t>Policy term 12 months</t>
  </si>
  <si>
    <t>Lives alone</t>
  </si>
  <si>
    <t>Premium (after additives)</t>
  </si>
  <si>
    <t>Premium (before additives)</t>
  </si>
  <si>
    <t>(Describe here)</t>
  </si>
  <si>
    <t>(Calculated value)</t>
  </si>
  <si>
    <t>Final Premium - Indicated</t>
  </si>
  <si>
    <t>Final Premium - Selected</t>
  </si>
  <si>
    <t>Value</t>
  </si>
  <si>
    <t>ABC INSURANCE COMPANY</t>
  </si>
  <si>
    <t>Paid-in-full</t>
  </si>
  <si>
    <t>Special Notes:</t>
  </si>
  <si>
    <t>STATE OF LOUISIANA</t>
  </si>
  <si>
    <t>HOMEOWNERS</t>
  </si>
  <si>
    <t>CREATED BY:  LA DOI</t>
  </si>
  <si>
    <t xml:space="preserve">EXHIBIT E1 </t>
  </si>
  <si>
    <t>COMPANY NAME:</t>
  </si>
  <si>
    <t>Territory code (info only)</t>
  </si>
  <si>
    <t>Description</t>
  </si>
  <si>
    <t>(Please show value as published in manual)</t>
  </si>
  <si>
    <t>Fire protection class code (info only)</t>
  </si>
  <si>
    <t>Clean claims history</t>
  </si>
  <si>
    <t>(May differ from Indicated due to rounding)</t>
  </si>
  <si>
    <t>ID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</si>
  <si>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</si>
  <si>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</si>
  <si>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</si>
  <si>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</si>
  <si>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</si>
  <si>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</si>
  <si>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</si>
  <si>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</si>
  <si>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</si>
  <si>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</si>
  <si>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</si>
  <si>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</si>
  <si>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</si>
  <si>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</si>
  <si>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</si>
  <si>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</si>
  <si>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</si>
  <si>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</si>
  <si>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</si>
  <si>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</si>
  <si>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</si>
  <si>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</si>
  <si>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</si>
  <si>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</si>
  <si>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</si>
  <si>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</si>
  <si>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</si>
  <si>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</si>
  <si>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</si>
  <si>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___________________________________________________________________________________________________________________________________________</t>
  </si>
  <si>
    <t>Factor corresponding to (1)</t>
  </si>
  <si>
    <t>Factor corresponding to (2)</t>
  </si>
  <si>
    <t xml:space="preserve"> * - Address is Tennyson Oaks Drive, Alexandria, LA 71301 (Rapides Parish).</t>
  </si>
  <si>
    <t xml:space="preserve">     If two (or more) rates apply to the street/zip code combination requested, use the lower rate.</t>
  </si>
  <si>
    <t>Criteria Assumed</t>
  </si>
  <si>
    <t>Manual Page Reference / Comments</t>
  </si>
  <si>
    <t>HOMEOWNERS RATING ILLUSTRATION</t>
  </si>
  <si>
    <t>Territory factor</t>
  </si>
  <si>
    <t>Fire protection class factor</t>
  </si>
  <si>
    <t>Form factor</t>
  </si>
  <si>
    <t>(A)  If a rating factor is already reflected in the base rate, enter 1.000 in Value column and "Included in Base Rate" in Comments column.</t>
  </si>
  <si>
    <t>(D)  The rates calculated should EXCLUDE any applicable assessments, recoupment surcharges, or similar items relating to the Louisiana Citizens Property Insurance Corporation.</t>
  </si>
  <si>
    <t>(B)  If a rating factor is not used by the company, enter 1.000 in Value column and "Not Used" in Comments column.</t>
  </si>
  <si>
    <t>Clean claims history, no policy lapses, average credit**</t>
  </si>
  <si>
    <t>Average credit**</t>
  </si>
  <si>
    <t>** - Average credit is represented by a Fair Isaac score of 710, or an estimated equivalent if Fair Isaac is not used.</t>
  </si>
  <si>
    <t>Not Used</t>
  </si>
  <si>
    <t>Page R-4, Section 14</t>
  </si>
  <si>
    <t>Page R-6, Section 19</t>
  </si>
  <si>
    <t>Page R-5, Section 16</t>
  </si>
  <si>
    <t>Page R-5, Section 15</t>
  </si>
  <si>
    <t>Page R-5, Section 17</t>
  </si>
  <si>
    <t>General Rules, Page 4, Section 8</t>
  </si>
  <si>
    <t>Only annual policies available</t>
  </si>
  <si>
    <t>Page R-2, Section 2</t>
  </si>
  <si>
    <t>Page R-2, Section 2A</t>
  </si>
  <si>
    <t>Page R-1, Section 1</t>
  </si>
  <si>
    <t>Notes:</t>
  </si>
  <si>
    <t>Included in Base Rate</t>
  </si>
  <si>
    <t>Differs from Indicated due to rounding at final step (there is no intermediate rounding)</t>
  </si>
  <si>
    <t>Calculated as the product of items (3) through (22)</t>
  </si>
  <si>
    <t>MGA fee (additive)</t>
  </si>
  <si>
    <t>Page R-6, Section 18</t>
  </si>
  <si>
    <t>(30)</t>
  </si>
  <si>
    <t>Calculated as the sum of items (23) through (26)</t>
  </si>
  <si>
    <t>Calculated as the product of items (27) and (28)</t>
  </si>
  <si>
    <t>(C)  If a rating factor is used by the company but not listed above, use rows (20) through (22) as needed to accommodate such rating factors (and similarly for row 26).</t>
  </si>
  <si>
    <t>Alexandria*</t>
  </si>
  <si>
    <t>10 years</t>
  </si>
  <si>
    <t>Cov. A amount $200,000 with Cov. C = 50% of Cov. A</t>
  </si>
  <si>
    <t>Brick Veneer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</si>
</sst>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"/>
    <numFmt numFmtId="166" formatCode="&quot;$&quot;#,##0.000"/>
    <numFmt numFmtId="167" formatCode="0.000"/>
    <numFmt numFmtId="168" formatCode="mm/dd/yy_)"/>
    <numFmt numFmtId="169" formatCode="hh:mm\ AM/PM_)"/>
    <numFmt numFmtId="170" formatCode="&quot;$&quot;#,##0.00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u val="single"/>
      <sz val="10"/>
      <color indexed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170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170" fontId="1" fillId="0" borderId="13" xfId="0" applyNumberFormat="1" applyFont="1" applyBorder="1" applyAlignment="1">
      <alignment horizontal="center"/>
    </xf>
    <xf numFmtId="170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2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33.00390625" style="0" customWidth="1"/>
    <col min="3" max="3" width="48.140625" style="0" customWidth="1"/>
    <col min="4" max="4" width="13.140625" style="0" customWidth="1"/>
    <col min="5" max="5" width="80.7109375" style="0" customWidth="1"/>
    <col min="6" max="18" width="7.7109375" style="0" customWidth="1"/>
  </cols>
  <sheetData>
    <row r="1" spans="1:5" ht="18">
      <c r="A1" s="36" t="s">
        <v>38</v>
      </c>
      <c r="B1" s="5"/>
      <c r="E1" s="37" t="s">
        <v>41</v>
      </c>
    </row>
    <row r="2" spans="1:5" ht="18">
      <c r="A2" s="36" t="s">
        <v>39</v>
      </c>
      <c r="B2" s="5"/>
      <c r="E2" s="15"/>
    </row>
    <row r="4" spans="3:11" ht="12.75">
      <c r="C4" s="23" t="s">
        <v>86</v>
      </c>
      <c r="E4" s="3"/>
      <c r="F4" s="3"/>
      <c r="G4" s="3"/>
      <c r="H4" s="3"/>
      <c r="I4" s="3"/>
      <c r="J4" s="3"/>
      <c r="K4" s="3"/>
    </row>
    <row r="5" spans="3:11" ht="12.75">
      <c r="C5" s="4"/>
      <c r="E5" s="3"/>
      <c r="F5" s="3"/>
      <c r="G5" s="3"/>
      <c r="H5" s="3"/>
      <c r="I5" s="3"/>
      <c r="J5" s="3"/>
      <c r="K5" s="3"/>
    </row>
    <row r="6" spans="1:11" ht="12.75" customHeight="1">
      <c r="A6" s="8"/>
      <c r="B6" s="8"/>
      <c r="E6" s="3"/>
      <c r="F6" s="3"/>
      <c r="G6" s="3"/>
      <c r="H6" s="3"/>
      <c r="I6" s="3"/>
      <c r="J6" s="3"/>
      <c r="K6" s="3"/>
    </row>
    <row r="7" spans="1:11" ht="12.75" customHeight="1">
      <c r="A7" s="18" t="s">
        <v>42</v>
      </c>
      <c r="B7" s="21"/>
      <c r="C7" s="19" t="s">
        <v>35</v>
      </c>
      <c r="E7" s="3"/>
      <c r="F7" s="3"/>
      <c r="G7" s="3"/>
      <c r="H7" s="3"/>
      <c r="I7" s="3"/>
      <c r="J7" s="3"/>
      <c r="K7" s="3"/>
    </row>
    <row r="8" spans="1:11" ht="12.75" customHeight="1">
      <c r="A8" s="5"/>
      <c r="B8" s="5"/>
      <c r="C8" s="6"/>
      <c r="E8" s="3"/>
      <c r="F8" s="3"/>
      <c r="G8" s="3"/>
      <c r="H8" s="3"/>
      <c r="I8" s="3"/>
      <c r="J8" s="3"/>
      <c r="K8" s="3"/>
    </row>
    <row r="9" spans="1:11" ht="12.75" customHeight="1">
      <c r="A9" s="5"/>
      <c r="B9" s="5"/>
      <c r="C9" s="7"/>
      <c r="E9" s="3"/>
      <c r="F9" s="3"/>
      <c r="G9" s="3"/>
      <c r="H9" s="3"/>
      <c r="I9" s="3"/>
      <c r="J9" s="3"/>
      <c r="K9" s="3"/>
    </row>
    <row r="10" spans="1:11" ht="12.75" customHeight="1">
      <c r="A10" s="4" t="s">
        <v>49</v>
      </c>
      <c r="B10" s="4" t="s">
        <v>44</v>
      </c>
      <c r="C10" s="4" t="s">
        <v>84</v>
      </c>
      <c r="D10" s="4" t="s">
        <v>34</v>
      </c>
      <c r="E10" s="4" t="s">
        <v>85</v>
      </c>
      <c r="F10" s="3"/>
      <c r="G10" s="3"/>
      <c r="H10" s="3"/>
      <c r="I10" s="3"/>
      <c r="J10" s="3"/>
      <c r="K10" s="3"/>
    </row>
    <row r="11" spans="2:11" ht="12.75" customHeight="1">
      <c r="B11" s="5"/>
      <c r="C11" s="7"/>
      <c r="K11" s="3"/>
    </row>
    <row r="12" spans="1:19" ht="12.75" customHeight="1">
      <c r="A12" s="22" t="s">
        <v>50</v>
      </c>
      <c r="B12" s="9" t="s">
        <v>43</v>
      </c>
      <c r="C12" t="s">
        <v>117</v>
      </c>
      <c r="D12" s="25">
        <v>26</v>
      </c>
      <c r="E12" s="14" t="s">
        <v>104</v>
      </c>
      <c r="F12" s="3"/>
      <c r="G12" s="2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 customHeight="1">
      <c r="A13" s="22" t="s">
        <v>51</v>
      </c>
      <c r="B13" s="9" t="s">
        <v>46</v>
      </c>
      <c r="C13" t="s">
        <v>117</v>
      </c>
      <c r="D13" s="25">
        <v>3</v>
      </c>
      <c r="E13" s="14" t="s">
        <v>105</v>
      </c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 customHeight="1">
      <c r="A14" s="22"/>
      <c r="B14" s="9"/>
      <c r="D14" s="1"/>
      <c r="E14" s="20"/>
      <c r="F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 customHeight="1">
      <c r="A15" s="22" t="s">
        <v>52</v>
      </c>
      <c r="B15" t="s">
        <v>3</v>
      </c>
      <c r="C15" t="s">
        <v>45</v>
      </c>
      <c r="D15" s="26">
        <v>745</v>
      </c>
      <c r="E15" s="14" t="s">
        <v>106</v>
      </c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 customHeight="1">
      <c r="A16" s="22"/>
      <c r="D16" s="25"/>
      <c r="E16" s="20"/>
      <c r="F16" s="3"/>
      <c r="G16" s="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 customHeight="1">
      <c r="A17" s="22" t="s">
        <v>53</v>
      </c>
      <c r="B17" t="s">
        <v>87</v>
      </c>
      <c r="C17" t="s">
        <v>80</v>
      </c>
      <c r="D17" s="27">
        <v>1</v>
      </c>
      <c r="E17" s="14" t="s">
        <v>108</v>
      </c>
      <c r="F17" s="3"/>
      <c r="G17" s="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 customHeight="1">
      <c r="A18" s="22" t="s">
        <v>54</v>
      </c>
      <c r="B18" t="s">
        <v>88</v>
      </c>
      <c r="C18" t="s">
        <v>81</v>
      </c>
      <c r="D18" s="27">
        <v>1</v>
      </c>
      <c r="E18" s="14" t="s">
        <v>108</v>
      </c>
      <c r="F18" s="3"/>
      <c r="G18" s="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 customHeight="1">
      <c r="A19" s="22" t="s">
        <v>55</v>
      </c>
      <c r="B19" t="s">
        <v>89</v>
      </c>
      <c r="C19" t="s">
        <v>4</v>
      </c>
      <c r="D19" s="27">
        <v>1</v>
      </c>
      <c r="E19" s="14" t="s">
        <v>108</v>
      </c>
      <c r="F19" s="3"/>
      <c r="G19" s="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 customHeight="1">
      <c r="A20" s="22" t="s">
        <v>56</v>
      </c>
      <c r="B20" t="s">
        <v>11</v>
      </c>
      <c r="C20" t="s">
        <v>93</v>
      </c>
      <c r="D20" s="27">
        <v>1</v>
      </c>
      <c r="E20" s="14" t="s">
        <v>96</v>
      </c>
      <c r="F20" s="3"/>
      <c r="G20" s="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 customHeight="1">
      <c r="A21" s="22" t="s">
        <v>57</v>
      </c>
      <c r="B21" t="s">
        <v>12</v>
      </c>
      <c r="C21" t="s">
        <v>119</v>
      </c>
      <c r="D21" s="27">
        <v>1.23</v>
      </c>
      <c r="E21" s="14" t="s">
        <v>97</v>
      </c>
      <c r="F21" s="3"/>
      <c r="G21" s="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>
      <c r="A22" s="22" t="s">
        <v>58</v>
      </c>
      <c r="B22" t="s">
        <v>13</v>
      </c>
      <c r="C22" t="s">
        <v>120</v>
      </c>
      <c r="D22" s="27">
        <v>1</v>
      </c>
      <c r="E22" s="14" t="s">
        <v>108</v>
      </c>
      <c r="F22" s="3"/>
      <c r="G22" s="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 customHeight="1">
      <c r="A23" s="22" t="s">
        <v>59</v>
      </c>
      <c r="B23" t="s">
        <v>14</v>
      </c>
      <c r="C23" s="2" t="s">
        <v>118</v>
      </c>
      <c r="D23" s="27">
        <v>1.18</v>
      </c>
      <c r="E23" s="14" t="s">
        <v>98</v>
      </c>
      <c r="F23" s="3"/>
      <c r="G23" s="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 customHeight="1">
      <c r="A24" s="22" t="s">
        <v>60</v>
      </c>
      <c r="B24" t="s">
        <v>5</v>
      </c>
      <c r="C24" s="2" t="s">
        <v>22</v>
      </c>
      <c r="D24" s="27">
        <v>0.89</v>
      </c>
      <c r="E24" s="14" t="s">
        <v>99</v>
      </c>
      <c r="F24" s="3"/>
      <c r="G24" s="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 customHeight="1">
      <c r="A25" s="22" t="s">
        <v>61</v>
      </c>
      <c r="B25" t="s">
        <v>15</v>
      </c>
      <c r="C25" t="s">
        <v>94</v>
      </c>
      <c r="D25" s="27">
        <v>1</v>
      </c>
      <c r="E25" s="14" t="s">
        <v>96</v>
      </c>
      <c r="F25" s="3"/>
      <c r="G25" s="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 customHeight="1">
      <c r="A26" s="22" t="s">
        <v>62</v>
      </c>
      <c r="B26" t="s">
        <v>16</v>
      </c>
      <c r="C26" t="s">
        <v>47</v>
      </c>
      <c r="D26" s="27">
        <v>1</v>
      </c>
      <c r="E26" s="14" t="s">
        <v>100</v>
      </c>
      <c r="F26" s="3"/>
      <c r="G26" s="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customHeight="1">
      <c r="A27" s="22" t="s">
        <v>63</v>
      </c>
      <c r="B27" t="s">
        <v>25</v>
      </c>
      <c r="C27" t="s">
        <v>24</v>
      </c>
      <c r="D27" s="27">
        <v>0.99</v>
      </c>
      <c r="E27" s="14" t="s">
        <v>101</v>
      </c>
      <c r="F27" s="3"/>
      <c r="G27" s="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>
      <c r="A28" s="22" t="s">
        <v>64</v>
      </c>
      <c r="B28" t="s">
        <v>21</v>
      </c>
      <c r="C28" s="2" t="s">
        <v>20</v>
      </c>
      <c r="D28" s="27">
        <v>1</v>
      </c>
      <c r="E28" s="14" t="s">
        <v>96</v>
      </c>
      <c r="F28" s="3"/>
      <c r="G28" s="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>
      <c r="A29" s="22" t="s">
        <v>65</v>
      </c>
      <c r="B29" t="s">
        <v>1</v>
      </c>
      <c r="C29" t="s">
        <v>27</v>
      </c>
      <c r="D29" s="27">
        <v>1</v>
      </c>
      <c r="E29" s="14" t="s">
        <v>96</v>
      </c>
      <c r="F29" s="3"/>
      <c r="G29" s="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>
      <c r="A30" s="22" t="s">
        <v>66</v>
      </c>
      <c r="B30" t="s">
        <v>17</v>
      </c>
      <c r="C30" t="s">
        <v>19</v>
      </c>
      <c r="D30" s="27">
        <v>1</v>
      </c>
      <c r="E30" s="14" t="s">
        <v>96</v>
      </c>
      <c r="F30" s="3"/>
      <c r="G30" s="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>
      <c r="A31" s="22" t="s">
        <v>67</v>
      </c>
      <c r="B31" t="s">
        <v>18</v>
      </c>
      <c r="C31" t="s">
        <v>23</v>
      </c>
      <c r="D31" s="27">
        <v>1</v>
      </c>
      <c r="E31" s="14" t="s">
        <v>102</v>
      </c>
      <c r="F31" s="3"/>
      <c r="G31" s="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customHeight="1">
      <c r="A32" s="22" t="s">
        <v>68</v>
      </c>
      <c r="B32" t="s">
        <v>6</v>
      </c>
      <c r="C32" t="s">
        <v>36</v>
      </c>
      <c r="D32" s="27">
        <v>1</v>
      </c>
      <c r="E32" s="14" t="s">
        <v>96</v>
      </c>
      <c r="F32" s="3"/>
      <c r="G32" s="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 customHeight="1">
      <c r="A33" s="22" t="s">
        <v>69</v>
      </c>
      <c r="B33" t="s">
        <v>8</v>
      </c>
      <c r="C33" s="12" t="s">
        <v>30</v>
      </c>
      <c r="D33" s="27">
        <v>1</v>
      </c>
      <c r="E33" s="14" t="s">
        <v>96</v>
      </c>
      <c r="F33" s="3"/>
      <c r="G33" s="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customHeight="1">
      <c r="A34" s="22" t="s">
        <v>70</v>
      </c>
      <c r="B34" t="s">
        <v>9</v>
      </c>
      <c r="C34" s="12" t="s">
        <v>30</v>
      </c>
      <c r="D34" s="27">
        <v>1</v>
      </c>
      <c r="E34" s="14" t="s">
        <v>96</v>
      </c>
      <c r="F34" s="3"/>
      <c r="G34" s="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 customHeight="1">
      <c r="A35" s="22" t="s">
        <v>71</v>
      </c>
      <c r="B35" t="s">
        <v>10</v>
      </c>
      <c r="C35" s="12" t="s">
        <v>30</v>
      </c>
      <c r="D35" s="27">
        <v>1</v>
      </c>
      <c r="E35" s="14" t="s">
        <v>96</v>
      </c>
      <c r="F35" s="3"/>
      <c r="G35" s="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customHeight="1">
      <c r="A36" s="22" t="s">
        <v>72</v>
      </c>
      <c r="B36" s="9" t="s">
        <v>29</v>
      </c>
      <c r="C36" s="11" t="s">
        <v>31</v>
      </c>
      <c r="D36" s="28">
        <f>D15*D17*D18*D19*D20*D21*D22*D23*D24*D25*D26*D27*D28*D29*D30*D31*D32*D33*D34*D35</f>
        <v>952.7272622999999</v>
      </c>
      <c r="E36" s="20" t="s">
        <v>110</v>
      </c>
      <c r="F36" s="3"/>
      <c r="G36" s="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customHeight="1">
      <c r="A37" s="22"/>
      <c r="D37" s="1"/>
      <c r="E37" s="20"/>
      <c r="F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customHeight="1">
      <c r="A38" s="22" t="s">
        <v>73</v>
      </c>
      <c r="B38" t="s">
        <v>2</v>
      </c>
      <c r="C38" t="s">
        <v>45</v>
      </c>
      <c r="D38" s="29">
        <v>30</v>
      </c>
      <c r="E38" s="14" t="s">
        <v>106</v>
      </c>
      <c r="F38" s="3"/>
      <c r="G38" s="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 customHeight="1">
      <c r="A39" s="22" t="s">
        <v>74</v>
      </c>
      <c r="B39" t="s">
        <v>111</v>
      </c>
      <c r="C39" t="s">
        <v>45</v>
      </c>
      <c r="D39" s="29">
        <v>25</v>
      </c>
      <c r="E39" s="14" t="s">
        <v>112</v>
      </c>
      <c r="F39" s="3"/>
      <c r="G39" s="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customHeight="1">
      <c r="A40" s="22" t="s">
        <v>75</v>
      </c>
      <c r="B40" t="s">
        <v>7</v>
      </c>
      <c r="C40" s="12" t="s">
        <v>30</v>
      </c>
      <c r="D40" s="29">
        <v>0</v>
      </c>
      <c r="E40" s="14" t="s">
        <v>96</v>
      </c>
      <c r="F40" s="3"/>
      <c r="G40" s="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>
      <c r="A41" s="22" t="s">
        <v>76</v>
      </c>
      <c r="B41" s="9" t="s">
        <v>28</v>
      </c>
      <c r="C41" s="11" t="s">
        <v>31</v>
      </c>
      <c r="D41" s="28">
        <f>D36+SUM(D38:D40)</f>
        <v>1007.7272622999999</v>
      </c>
      <c r="E41" s="20" t="s">
        <v>114</v>
      </c>
      <c r="F41" s="3"/>
      <c r="G41" s="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 customHeight="1">
      <c r="A42" s="22"/>
      <c r="D42" s="1"/>
      <c r="E42" s="20"/>
      <c r="F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 customHeight="1">
      <c r="A43" s="22" t="s">
        <v>77</v>
      </c>
      <c r="B43" t="s">
        <v>0</v>
      </c>
      <c r="C43" t="s">
        <v>26</v>
      </c>
      <c r="D43" s="27">
        <v>1</v>
      </c>
      <c r="E43" s="14" t="s">
        <v>103</v>
      </c>
      <c r="F43" s="3"/>
      <c r="G43" s="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 customHeight="1">
      <c r="A44" s="22" t="s">
        <v>78</v>
      </c>
      <c r="B44" s="5" t="s">
        <v>32</v>
      </c>
      <c r="C44" s="10" t="s">
        <v>31</v>
      </c>
      <c r="D44" s="34">
        <f>D41*D43</f>
        <v>1007.7272622999999</v>
      </c>
      <c r="E44" s="32" t="s">
        <v>115</v>
      </c>
      <c r="F44" s="3"/>
      <c r="G44" s="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 customHeight="1">
      <c r="A45" s="22"/>
      <c r="C45" s="2"/>
      <c r="D45" s="1"/>
      <c r="E45" s="20"/>
      <c r="F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 customHeight="1">
      <c r="A46" s="22" t="s">
        <v>113</v>
      </c>
      <c r="B46" s="5" t="s">
        <v>33</v>
      </c>
      <c r="C46" s="10" t="s">
        <v>48</v>
      </c>
      <c r="D46" s="35">
        <f>ROUND(D44,0)</f>
        <v>1008</v>
      </c>
      <c r="E46" s="33" t="s">
        <v>109</v>
      </c>
      <c r="F46" s="3"/>
      <c r="G46" s="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3:19" ht="12.75" customHeight="1">
      <c r="C47" s="2"/>
      <c r="E47" s="2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3:19" ht="12.75" customHeight="1">
      <c r="C48" s="2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 customHeight="1">
      <c r="A49" t="s">
        <v>82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 customHeight="1">
      <c r="A50" t="s">
        <v>83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 customHeight="1">
      <c r="A51" t="s">
        <v>95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6:19" ht="12.75" customHeight="1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 customHeight="1">
      <c r="A53" s="30" t="s">
        <v>107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 customHeight="1">
      <c r="A54" t="s">
        <v>90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 customHeight="1">
      <c r="A55" s="2" t="s">
        <v>92</v>
      </c>
      <c r="B55" s="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 customHeight="1">
      <c r="A56" s="11" t="s">
        <v>116</v>
      </c>
      <c r="B56" s="9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 customHeight="1">
      <c r="A57" s="9" t="s">
        <v>91</v>
      </c>
      <c r="B57" s="9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 customHeight="1">
      <c r="A58" s="5"/>
      <c r="B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 customHeight="1">
      <c r="A59" s="31" t="s">
        <v>37</v>
      </c>
      <c r="B59" s="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 customHeight="1">
      <c r="A60" s="13" t="s">
        <v>79</v>
      </c>
      <c r="B60" s="1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 customHeight="1">
      <c r="A61" s="13" t="s">
        <v>79</v>
      </c>
      <c r="B61" s="1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 customHeight="1">
      <c r="A62" s="13" t="s">
        <v>79</v>
      </c>
      <c r="B62" s="1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 customHeight="1">
      <c r="A63" s="13" t="s">
        <v>79</v>
      </c>
      <c r="B63" s="1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6:19" ht="12.75" customHeight="1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 customHeight="1">
      <c r="A65" t="str">
        <f ca="1">CELL("filename",A66)</f>
        <v>C:\Users\ssmith1\AppData\Local\Microsoft\Windows\Temporary Internet Files\Content.IE5\0JU16MEV\[Exhibit E1 - 2013.xls]Sheet1</v>
      </c>
      <c r="E65" s="16">
        <f ca="1">NOW()</f>
        <v>41535.613916898146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 customHeight="1">
      <c r="A66" t="s">
        <v>40</v>
      </c>
      <c r="E66" s="17">
        <f ca="1">NOW()</f>
        <v>41535.613916898146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6:19" ht="12.7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6:19" ht="12.7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6:19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6:19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6:19" ht="12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6:19" ht="12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6:19" ht="12.75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6:19" ht="12.75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6:19" ht="12.75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6:19" ht="12.75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6:19" ht="12.75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6:19" ht="12.75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6:19" ht="12.75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6:19" ht="12.75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6:19" ht="12.75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6:19" ht="12.75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6:19" ht="12.75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6:19" ht="12.75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6:19" ht="12.75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6:19" ht="12.75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6:19" ht="12.75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6:19" ht="12.75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6:19" ht="12.75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6:19" ht="12.75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6:19" ht="12.75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6:19" ht="12.75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6:19" ht="12.75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6:19" ht="12.75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6:19" ht="12.75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6:19" ht="12.7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6:19" ht="12.7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6:19" ht="12.7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6:19" ht="12.7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6:19" ht="12.7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6:19" ht="12.7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6:19" ht="12.7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6:19" ht="12.7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6:19" ht="12.7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6:19" ht="12.7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6:19" ht="12.7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6:19" ht="12.7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6:19" ht="12.7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6:19" ht="12.7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6:19" ht="12.7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6:19" ht="12.7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6:19" ht="12.7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6:19" ht="12.7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6:19" ht="12.7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6:19" ht="12.7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6:19" ht="12.7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6:19" ht="12.7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6:19" ht="12.7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6:19" ht="12.75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6:19" ht="12.75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6:19" ht="12.75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6:19" ht="12.7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6:19" ht="12.7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6:19" ht="12.7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6:19" ht="12.7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6:19" ht="12.7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</sheetData>
  <sheetProtection/>
  <conditionalFormatting sqref="F43 H43:R43 K20:R35 H18:J35 F18:F35">
    <cfRule type="cellIs" priority="1" dxfId="0" operator="notEqual" stopIfTrue="1">
      <formula>1</formula>
    </cfRule>
  </conditionalFormatting>
  <conditionalFormatting sqref="H38:R40 F38:F40 F15:F17 K15:R19 H15:J17">
    <cfRule type="cellIs" priority="2" dxfId="0" operator="notEqual" stopIfTrue="1">
      <formula>0</formula>
    </cfRule>
  </conditionalFormatting>
  <printOptions gridLines="1"/>
  <pageMargins left="0.75" right="0.25" top="0.3" bottom="0.3" header="0.5" footer="0.5"/>
  <pageSetup horizontalDpi="600" verticalDpi="600" orientation="landscape" scale="66" r:id="rId3"/>
  <legacyDrawing r:id="rId2"/>
  <oleObjects>
    <oleObject progId="Word.Document.8" shapeId="417426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Steinert</dc:creator>
  <cp:keywords/>
  <dc:description/>
  <cp:lastModifiedBy>Smith, Sarah</cp:lastModifiedBy>
  <cp:lastPrinted>2007-07-10T12:48:35Z</cp:lastPrinted>
  <dcterms:created xsi:type="dcterms:W3CDTF">2003-07-22T15:21:19Z</dcterms:created>
  <dcterms:modified xsi:type="dcterms:W3CDTF">2013-09-18T19:44:10Z</dcterms:modified>
  <cp:category/>
  <cp:version/>
  <cp:contentType/>
  <cp:contentStatus/>
</cp:coreProperties>
</file>